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-memo\Documents\1ER TRIMESTRE  2023 INFORMACION A TRANSPARENCIA\1ER TRIMESTRE 2023\I. INFORMACIÓN CONTABLE\"/>
    </mc:Choice>
  </mc:AlternateContent>
  <xr:revisionPtr revIDLastSave="0" documentId="13_ncr:1_{5CA1CC1B-52BC-4078-965B-76BA90B553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0" i="2" l="1"/>
  <c r="C49" i="2" s="1"/>
  <c r="C56" i="2"/>
  <c r="C55" i="2" s="1"/>
  <c r="C42" i="2"/>
  <c r="C37" i="2"/>
  <c r="C17" i="2"/>
  <c r="B17" i="2"/>
  <c r="C5" i="2"/>
  <c r="B5" i="2"/>
  <c r="B56" i="2"/>
  <c r="B55" i="2" s="1"/>
  <c r="B50" i="2"/>
  <c r="B49" i="2" s="1"/>
  <c r="C60" i="2" l="1"/>
  <c r="C46" i="2"/>
  <c r="C34" i="2"/>
  <c r="B60" i="2"/>
  <c r="B42" i="2"/>
  <c r="B37" i="2"/>
  <c r="B34" i="2"/>
  <c r="C62" i="2" l="1"/>
  <c r="C66" i="2" s="1"/>
  <c r="B46" i="2"/>
  <c r="B62" i="2" s="1"/>
  <c r="B66" i="2" s="1"/>
</calcChain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<sst xmlns="http://schemas.openxmlformats.org/spreadsheetml/2006/main" count="63" uniqueCount="55">
  <si>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</si>
  <si>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</si>
  <si>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</si>
  <si>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</si>
  <si>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</si>
  <si>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</si>
  <si>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</si>
  <si>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</si>
  <si>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</si>
  <si>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</si>
  <si>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</si>
  <si>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</si>
  <si>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</si>
  <si>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</si>
  <si>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</si>
  <si>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</si>
  <si>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</si>
  <si>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</si>
  <si>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</si>
  <si>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</si>
  <si>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</si>
  <si>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</si>
  <si>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</si>
  <si>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</si>
  <si>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</si>
  <si>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</si>
  <si>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</si>
  <si>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</si>
  <si>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</si>
  <si>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</si>
  <si>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</si>
  <si>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</si>
  <si>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</si>
  <si>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</si>
  <si>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</si>
  <si>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</si>
  <si>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</si>
  <si>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</si>
  <si>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</si>
  <si>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</si>
  <si>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</si>
  <si>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</si>
  <si>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</si>
  <si>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</si>
  <si>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</si>
  <si>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</si>
  <si>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</si>
  <si>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</si>
  <si>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</si>
  <si>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MUNICIPIO DE ACAMBARO, GTO.
ESTADO DE FLUJO DE EFECTIVO
 DEL 01 DE ENERO DEL 2023 AL 31 DE MARZO DEL 2023</t>
  </si>
  <si>
    <t xml:space="preserve">                                                  LIC. CLAUDIA SILVA CAMPOS</t>
  </si>
  <si>
    <t>C.P.  CLAUDIA SALINAS CERVANTES</t>
  </si>
  <si>
    <t xml:space="preserve">                                                     PRESIDENTE MUNICIPAL</t>
  </si>
  <si>
    <t>TESORERO MUNICIPAL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</si>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</sst>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0" borderId="0" xfId="8" applyFont="1" applyProtection="1"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4" fillId="0" borderId="4" xfId="8" applyFont="1" applyBorder="1" applyAlignment="1">
      <alignment vertical="top" wrapText="1"/>
    </xf>
    <xf numFmtId="0" fontId="4" fillId="0" borderId="4" xfId="8" applyFont="1" applyBorder="1" applyAlignment="1">
      <alignment horizontal="center" vertical="top" wrapText="1"/>
    </xf>
    <xf numFmtId="0" fontId="4" fillId="0" borderId="4" xfId="8" applyFont="1" applyBorder="1" applyAlignment="1">
      <alignment horizontal="center" vertical="top"/>
    </xf>
    <xf numFmtId="4" fontId="3" fillId="0" borderId="0" xfId="8" applyNumberFormat="1" applyFont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>
      <alignment horizontal="left" vertical="top" wrapText="1" indent="2"/>
    </xf>
    <xf numFmtId="0" fontId="4" fillId="0" borderId="4" xfId="8" applyFont="1" applyBorder="1" applyAlignment="1">
      <alignment horizontal="left" vertical="top" wrapText="1" indent="3"/>
    </xf>
    <xf numFmtId="0" fontId="4" fillId="0" borderId="4" xfId="8" applyFont="1" applyBorder="1" applyAlignment="1">
      <alignment horizontal="left" vertical="top" wrapText="1"/>
    </xf>
    <xf numFmtId="0" fontId="3" fillId="0" borderId="4" xfId="8" applyFont="1" applyBorder="1" applyAlignment="1">
      <alignment vertical="top" wrapText="1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2" borderId="1" xfId="8" applyFont="1" applyFill="1" applyBorder="1" applyAlignment="1" applyProtection="1">
      <alignment horizontal="center" vertical="center"/>
      <protection locked="0"/>
    </xf>
    <xf numFmtId="0" fontId="3" fillId="2" borderId="2" xfId="8" applyFont="1" applyFill="1" applyBorder="1" applyAlignment="1" applyProtection="1">
      <alignment horizontal="center" vertical="center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illares 3 2" xfId="17" xr:uid="{00000000-0005-0000-0000-000006000000}"/>
    <cellStyle name="Moneda 2" xfId="6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2 3" xfId="18" xr:uid="{00000000-0005-0000-0000-00000B000000}"/>
    <cellStyle name="Normal 3" xfId="9" xr:uid="{00000000-0005-0000-0000-00000C000000}"/>
    <cellStyle name="Normal 3 2" xfId="19" xr:uid="{00000000-0005-0000-0000-00000D000000}"/>
    <cellStyle name="Normal 4" xfId="10" xr:uid="{00000000-0005-0000-0000-00000E000000}"/>
    <cellStyle name="Normal 4 2" xfId="11" xr:uid="{00000000-0005-0000-0000-00000F000000}"/>
    <cellStyle name="Normal 5" xfId="12" xr:uid="{00000000-0005-0000-0000-000010000000}"/>
    <cellStyle name="Normal 5 2" xfId="13" xr:uid="{00000000-0005-0000-0000-000011000000}"/>
    <cellStyle name="Normal 6" xfId="14" xr:uid="{00000000-0005-0000-0000-000012000000}"/>
    <cellStyle name="Normal 6 2" xfId="15" xr:uid="{00000000-0005-0000-0000-000013000000}"/>
    <cellStyle name="Normal 6 2 2" xfId="21" xr:uid="{00000000-0005-0000-0000-000014000000}"/>
    <cellStyle name="Normal 6 3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75</xdr:row>
      <xdr:rowOff>114300</xdr:rowOff>
    </xdr:from>
    <xdr:to>
      <xdr:col>0</xdr:col>
      <xdr:colOff>3429000</xdr:colOff>
      <xdr:row>75</xdr:row>
      <xdr:rowOff>114300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2F1A12A9-F470-4475-B343-2EE3DDF8B398}"/>
            </a:ext>
          </a:extLst>
        </xdr:cNvPr>
        <xdr:cNvCxnSpPr/>
      </xdr:nvCxnSpPr>
      <xdr:spPr>
        <a:xfrm>
          <a:off x="1228725" y="11515725"/>
          <a:ext cx="2200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247650</xdr:colOff>
      <xdr:row>75</xdr:row>
      <xdr:rowOff>85725</xdr:rowOff>
    </xdr:from>
    <xdr:to>
      <xdr:col>2</xdr:col>
      <xdr:colOff>1409700</xdr:colOff>
      <xdr:row>75</xdr:row>
      <xdr:rowOff>85725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78AD419-3E9F-475A-9941-280956EECC6D}"/>
            </a:ext>
          </a:extLst>
        </xdr:cNvPr>
        <xdr:cNvCxnSpPr/>
      </xdr:nvCxnSpPr>
      <xdr:spPr>
        <a:xfrm>
          <a:off x="5438775" y="11487150"/>
          <a:ext cx="2638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8"/>
  <sheetViews>
    <sheetView tabSelected="1" zoomScaleNormal="100" workbookViewId="0">
      <selection sqref="A1:C79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7" t="s">
        <v>49</v>
      </c>
      <c r="B1" s="18"/>
      <c r="C1" s="19"/>
    </row>
    <row r="2" spans="1:3" ht="15" customHeight="1" x14ac:dyDescent="0.2">
      <c r="A2" s="23" t="s">
        <v>54</v>
      </c>
      <c r="B2" s="24"/>
      <c r="C2" s="25"/>
    </row>
    <row r="3" spans="1:3" ht="15" customHeight="1" x14ac:dyDescent="0.2">
      <c r="A3" s="14" t="s">
        <v>0</v>
      </c>
      <c r="B3" s="15">
        <v>2023</v>
      </c>
      <c r="C3" s="15">
        <v>2022</v>
      </c>
    </row>
    <row r="4" spans="1:3" ht="11.25" customHeight="1" x14ac:dyDescent="0.2">
      <c r="A4" s="9" t="s">
        <v>38</v>
      </c>
      <c r="B4" s="2"/>
      <c r="C4" s="2"/>
    </row>
    <row r="5" spans="1:3" ht="11.25" customHeight="1" x14ac:dyDescent="0.2">
      <c r="A5" s="10" t="s">
        <v>1</v>
      </c>
      <c r="B5" s="3">
        <f>SUM(B6:B15)</f>
        <v>137497921.05000001</v>
      </c>
      <c r="C5" s="3">
        <f>SUM(C6:C15)</f>
        <v>423381948.86000001</v>
      </c>
    </row>
    <row r="6" spans="1:3" ht="11.25" customHeight="1" x14ac:dyDescent="0.2">
      <c r="A6" s="11" t="s">
        <v>2</v>
      </c>
      <c r="B6" s="4">
        <v>22826708.690000001</v>
      </c>
      <c r="C6" s="4">
        <v>28479468.239999998</v>
      </c>
    </row>
    <row r="7" spans="1:3" ht="11.25" customHeight="1" x14ac:dyDescent="0.2">
      <c r="A7" s="11" t="s">
        <v>3</v>
      </c>
      <c r="B7" s="4">
        <v>0</v>
      </c>
      <c r="C7" s="4">
        <v>0</v>
      </c>
    </row>
    <row r="8" spans="1:3" ht="11.25" customHeight="1" x14ac:dyDescent="0.2">
      <c r="A8" s="11" t="s">
        <v>33</v>
      </c>
      <c r="B8" s="4">
        <v>561897.52</v>
      </c>
      <c r="C8" s="4">
        <v>4136874.8</v>
      </c>
    </row>
    <row r="9" spans="1:3" ht="11.25" customHeight="1" x14ac:dyDescent="0.2">
      <c r="A9" s="11" t="s">
        <v>4</v>
      </c>
      <c r="B9" s="4">
        <v>2813944.05</v>
      </c>
      <c r="C9" s="4">
        <v>9381033.9800000004</v>
      </c>
    </row>
    <row r="10" spans="1:3" ht="11.25" customHeight="1" x14ac:dyDescent="0.2">
      <c r="A10" s="11" t="s">
        <v>34</v>
      </c>
      <c r="B10" s="4">
        <v>3125323.45</v>
      </c>
      <c r="C10" s="4">
        <v>8768669.9900000002</v>
      </c>
    </row>
    <row r="11" spans="1:3" ht="11.25" customHeight="1" x14ac:dyDescent="0.2">
      <c r="A11" s="11" t="s">
        <v>35</v>
      </c>
      <c r="B11" s="4">
        <v>1562190.12</v>
      </c>
      <c r="C11" s="4">
        <v>6761773.6799999997</v>
      </c>
    </row>
    <row r="12" spans="1:3" ht="11.25" customHeight="1" x14ac:dyDescent="0.2">
      <c r="A12" s="11" t="s">
        <v>36</v>
      </c>
      <c r="B12" s="4">
        <v>0</v>
      </c>
      <c r="C12" s="4">
        <v>0</v>
      </c>
    </row>
    <row r="13" spans="1:3" ht="22.5" x14ac:dyDescent="0.2">
      <c r="A13" s="11" t="s">
        <v>39</v>
      </c>
      <c r="B13" s="4">
        <v>92.02</v>
      </c>
      <c r="C13" s="4">
        <v>363045.17</v>
      </c>
    </row>
    <row r="14" spans="1:3" ht="11.25" customHeight="1" x14ac:dyDescent="0.2">
      <c r="A14" s="11" t="s">
        <v>40</v>
      </c>
      <c r="B14" s="4">
        <v>105625592.17</v>
      </c>
      <c r="C14" s="4">
        <v>360686215.27999997</v>
      </c>
    </row>
    <row r="15" spans="1:3" ht="11.25" customHeight="1" x14ac:dyDescent="0.2">
      <c r="A15" s="11" t="s">
        <v>5</v>
      </c>
      <c r="B15" s="4">
        <v>982173.03</v>
      </c>
      <c r="C15" s="4">
        <v>4804867.72</v>
      </c>
    </row>
    <row r="16" spans="1:3" ht="11.25" customHeight="1" x14ac:dyDescent="0.2">
      <c r="A16" s="12"/>
      <c r="B16" s="2"/>
      <c r="C16" s="2"/>
    </row>
    <row r="17" spans="1:3" ht="11.25" customHeight="1" x14ac:dyDescent="0.2">
      <c r="A17" s="10" t="s">
        <v>6</v>
      </c>
      <c r="B17" s="3">
        <f>SUM(B18:B33)</f>
        <v>97492040.810000002</v>
      </c>
      <c r="C17" s="3">
        <f>SUM(C18:C33)</f>
        <v>333099911.65999997</v>
      </c>
    </row>
    <row r="18" spans="1:3" ht="11.25" customHeight="1" x14ac:dyDescent="0.2">
      <c r="A18" s="11" t="s">
        <v>7</v>
      </c>
      <c r="B18" s="4">
        <v>29966218.309999999</v>
      </c>
      <c r="C18" s="4">
        <v>170024822.19</v>
      </c>
    </row>
    <row r="19" spans="1:3" ht="11.25" customHeight="1" x14ac:dyDescent="0.2">
      <c r="A19" s="11" t="s">
        <v>8</v>
      </c>
      <c r="B19" s="4">
        <v>5642464.1500000004</v>
      </c>
      <c r="C19" s="4">
        <v>18925175.690000001</v>
      </c>
    </row>
    <row r="20" spans="1:3" ht="11.25" customHeight="1" x14ac:dyDescent="0.2">
      <c r="A20" s="11" t="s">
        <v>9</v>
      </c>
      <c r="B20" s="4">
        <v>24118720.32</v>
      </c>
      <c r="C20" s="4">
        <v>78592883.030000001</v>
      </c>
    </row>
    <row r="21" spans="1:3" ht="11.25" customHeight="1" x14ac:dyDescent="0.2">
      <c r="A21" s="11" t="s">
        <v>10</v>
      </c>
      <c r="B21" s="4">
        <v>0</v>
      </c>
      <c r="C21" s="4">
        <v>0</v>
      </c>
    </row>
    <row r="22" spans="1:3" ht="11.25" customHeight="1" x14ac:dyDescent="0.2">
      <c r="A22" s="11" t="s">
        <v>46</v>
      </c>
      <c r="B22" s="4">
        <v>3952420.05</v>
      </c>
      <c r="C22" s="4">
        <v>15499687.630000001</v>
      </c>
    </row>
    <row r="23" spans="1:3" ht="11.25" customHeight="1" x14ac:dyDescent="0.2">
      <c r="A23" s="11" t="s">
        <v>41</v>
      </c>
      <c r="B23" s="4">
        <v>592610.26</v>
      </c>
      <c r="C23" s="4">
        <v>2022410.01</v>
      </c>
    </row>
    <row r="24" spans="1:3" ht="11.25" customHeight="1" x14ac:dyDescent="0.2">
      <c r="A24" s="11" t="s">
        <v>11</v>
      </c>
      <c r="B24" s="4">
        <v>4798442.68</v>
      </c>
      <c r="C24" s="4">
        <v>7939200.6399999997</v>
      </c>
    </row>
    <row r="25" spans="1:3" ht="11.25" customHeight="1" x14ac:dyDescent="0.2">
      <c r="A25" s="11" t="s">
        <v>12</v>
      </c>
      <c r="B25" s="4">
        <v>0</v>
      </c>
      <c r="C25" s="4">
        <v>0</v>
      </c>
    </row>
    <row r="26" spans="1:3" ht="11.25" customHeight="1" x14ac:dyDescent="0.2">
      <c r="A26" s="11" t="s">
        <v>13</v>
      </c>
      <c r="B26" s="4">
        <v>0</v>
      </c>
      <c r="C26" s="4">
        <v>0</v>
      </c>
    </row>
    <row r="27" spans="1:3" ht="11.25" customHeight="1" x14ac:dyDescent="0.2">
      <c r="A27" s="11" t="s">
        <v>14</v>
      </c>
      <c r="B27" s="4">
        <v>0</v>
      </c>
      <c r="C27" s="4">
        <v>0</v>
      </c>
    </row>
    <row r="28" spans="1:3" ht="11.25" customHeight="1" x14ac:dyDescent="0.2">
      <c r="A28" s="11" t="s">
        <v>15</v>
      </c>
      <c r="B28" s="4">
        <v>0</v>
      </c>
      <c r="C28" s="4">
        <v>0</v>
      </c>
    </row>
    <row r="29" spans="1:3" ht="11.25" customHeight="1" x14ac:dyDescent="0.2">
      <c r="A29" s="11" t="s">
        <v>16</v>
      </c>
      <c r="B29" s="4">
        <v>0</v>
      </c>
      <c r="C29" s="4">
        <v>0</v>
      </c>
    </row>
    <row r="30" spans="1:3" ht="11.25" customHeight="1" x14ac:dyDescent="0.2">
      <c r="A30" s="11" t="s">
        <v>42</v>
      </c>
      <c r="B30" s="4">
        <v>0</v>
      </c>
      <c r="C30" s="4">
        <v>0</v>
      </c>
    </row>
    <row r="31" spans="1:3" ht="11.25" customHeight="1" x14ac:dyDescent="0.2">
      <c r="A31" s="11" t="s">
        <v>17</v>
      </c>
      <c r="B31" s="4">
        <v>0</v>
      </c>
      <c r="C31" s="4">
        <v>0</v>
      </c>
    </row>
    <row r="32" spans="1:3" ht="11.25" customHeight="1" x14ac:dyDescent="0.2">
      <c r="A32" s="11" t="s">
        <v>18</v>
      </c>
      <c r="B32" s="4">
        <v>0</v>
      </c>
      <c r="C32" s="4">
        <v>1260634</v>
      </c>
    </row>
    <row r="33" spans="1:3" ht="11.25" customHeight="1" x14ac:dyDescent="0.2">
      <c r="A33" s="11" t="s">
        <v>19</v>
      </c>
      <c r="B33" s="4">
        <v>28421165.039999999</v>
      </c>
      <c r="C33" s="4">
        <v>38835098.469999999</v>
      </c>
    </row>
    <row r="34" spans="1:3" ht="11.25" customHeight="1" x14ac:dyDescent="0.2">
      <c r="A34" s="9" t="s">
        <v>43</v>
      </c>
      <c r="B34" s="3">
        <f>B5-B17</f>
        <v>40005880.24000001</v>
      </c>
      <c r="C34" s="3">
        <f>C5-C17</f>
        <v>90282037.200000048</v>
      </c>
    </row>
    <row r="35" spans="1:3" ht="11.25" customHeight="1" x14ac:dyDescent="0.2">
      <c r="A35" s="13"/>
      <c r="B35" s="2"/>
      <c r="C35" s="2"/>
    </row>
    <row r="36" spans="1:3" ht="11.25" customHeight="1" x14ac:dyDescent="0.2">
      <c r="A36" s="9" t="s">
        <v>47</v>
      </c>
      <c r="B36" s="2"/>
      <c r="C36" s="2"/>
    </row>
    <row r="37" spans="1:3" ht="11.25" customHeight="1" x14ac:dyDescent="0.2">
      <c r="A37" s="10" t="s">
        <v>1</v>
      </c>
      <c r="B37" s="8">
        <f>B38+B39+B40</f>
        <v>78703024.050000012</v>
      </c>
      <c r="C37" s="8">
        <f>C38+C39+C40</f>
        <v>70836734.120000005</v>
      </c>
    </row>
    <row r="38" spans="1:3" ht="11.25" customHeight="1" x14ac:dyDescent="0.2">
      <c r="A38" s="11" t="s">
        <v>20</v>
      </c>
      <c r="B38" s="4">
        <v>29410519.23</v>
      </c>
      <c r="C38" s="4">
        <v>34927173.969999999</v>
      </c>
    </row>
    <row r="39" spans="1:3" ht="11.25" customHeight="1" x14ac:dyDescent="0.2">
      <c r="A39" s="11" t="s">
        <v>21</v>
      </c>
      <c r="B39" s="4">
        <v>165885.79999999999</v>
      </c>
      <c r="C39" s="4">
        <v>5331367.01</v>
      </c>
    </row>
    <row r="40" spans="1:3" ht="11.25" customHeight="1" x14ac:dyDescent="0.2">
      <c r="A40" s="11" t="s">
        <v>22</v>
      </c>
      <c r="B40" s="4">
        <v>49126619.020000003</v>
      </c>
      <c r="C40" s="4">
        <v>30578193.140000001</v>
      </c>
    </row>
    <row r="41" spans="1:3" ht="11.25" customHeight="1" x14ac:dyDescent="0.2">
      <c r="A41" s="12"/>
      <c r="B41" s="2"/>
      <c r="C41" s="2"/>
    </row>
    <row r="42" spans="1:3" ht="11.25" customHeight="1" x14ac:dyDescent="0.2">
      <c r="A42" s="10" t="s">
        <v>6</v>
      </c>
      <c r="B42" s="3">
        <f>B43+B44+B45</f>
        <v>106001486.40000001</v>
      </c>
      <c r="C42" s="3">
        <f>C43+C44+C45</f>
        <v>72518347.530000001</v>
      </c>
    </row>
    <row r="43" spans="1:3" ht="11.25" customHeight="1" x14ac:dyDescent="0.2">
      <c r="A43" s="11" t="s">
        <v>20</v>
      </c>
      <c r="B43" s="4">
        <v>75782961.219999999</v>
      </c>
      <c r="C43" s="4">
        <v>38360280.490000002</v>
      </c>
    </row>
    <row r="44" spans="1:3" ht="11.25" customHeight="1" x14ac:dyDescent="0.2">
      <c r="A44" s="11" t="s">
        <v>21</v>
      </c>
      <c r="B44" s="4">
        <v>1774589</v>
      </c>
      <c r="C44" s="4">
        <v>3329220</v>
      </c>
    </row>
    <row r="45" spans="1:3" ht="11.25" customHeight="1" x14ac:dyDescent="0.2">
      <c r="A45" s="11" t="s">
        <v>23</v>
      </c>
      <c r="B45" s="4">
        <v>28443936.18</v>
      </c>
      <c r="C45" s="4">
        <v>30828847.039999999</v>
      </c>
    </row>
    <row r="46" spans="1:3" ht="11.25" customHeight="1" x14ac:dyDescent="0.2">
      <c r="A46" s="9" t="s">
        <v>44</v>
      </c>
      <c r="B46" s="3">
        <f>B37-B42</f>
        <v>-27298462.349999994</v>
      </c>
      <c r="C46" s="3">
        <f>C37-C42</f>
        <v>-1681613.4099999964</v>
      </c>
    </row>
    <row r="47" spans="1:3" ht="11.25" customHeight="1" x14ac:dyDescent="0.2">
      <c r="A47" s="13"/>
      <c r="B47" s="2"/>
      <c r="C47" s="2"/>
    </row>
    <row r="48" spans="1:3" ht="11.25" customHeight="1" x14ac:dyDescent="0.2">
      <c r="A48" s="9" t="s">
        <v>48</v>
      </c>
      <c r="B48" s="2"/>
      <c r="C48" s="2"/>
    </row>
    <row r="49" spans="1:3" ht="11.25" customHeight="1" x14ac:dyDescent="0.2">
      <c r="A49" s="10" t="s">
        <v>1</v>
      </c>
      <c r="B49" s="3">
        <f>B50+B53</f>
        <v>207972491.55000001</v>
      </c>
      <c r="C49" s="3">
        <f>C50+C53</f>
        <v>493659885.12</v>
      </c>
    </row>
    <row r="50" spans="1:3" ht="11.25" customHeight="1" x14ac:dyDescent="0.2">
      <c r="A50" s="11" t="s">
        <v>24</v>
      </c>
      <c r="B50" s="4">
        <f>B51+B52</f>
        <v>0</v>
      </c>
      <c r="C50" s="4">
        <f>C51+C52</f>
        <v>46400</v>
      </c>
    </row>
    <row r="51" spans="1:3" ht="11.25" customHeight="1" x14ac:dyDescent="0.2">
      <c r="A51" s="11" t="s">
        <v>25</v>
      </c>
      <c r="B51" s="4">
        <v>0</v>
      </c>
      <c r="C51" s="4">
        <v>46400</v>
      </c>
    </row>
    <row r="52" spans="1:3" ht="11.25" customHeight="1" x14ac:dyDescent="0.2">
      <c r="A52" s="11" t="s">
        <v>26</v>
      </c>
      <c r="B52" s="4">
        <v>0</v>
      </c>
      <c r="C52" s="4">
        <v>0</v>
      </c>
    </row>
    <row r="53" spans="1:3" ht="11.25" customHeight="1" x14ac:dyDescent="0.2">
      <c r="A53" s="11" t="s">
        <v>27</v>
      </c>
      <c r="B53" s="4">
        <v>207972491.55000001</v>
      </c>
      <c r="C53" s="4">
        <v>493613485.12</v>
      </c>
    </row>
    <row r="54" spans="1:3" ht="11.25" customHeight="1" x14ac:dyDescent="0.2">
      <c r="A54" s="12"/>
      <c r="B54" s="2"/>
      <c r="C54" s="2"/>
    </row>
    <row r="55" spans="1:3" ht="11.25" customHeight="1" x14ac:dyDescent="0.2">
      <c r="A55" s="10" t="s">
        <v>6</v>
      </c>
      <c r="B55" s="3">
        <f>B56+B59</f>
        <v>204385722.53999999</v>
      </c>
      <c r="C55" s="3">
        <f>C56+C59</f>
        <v>538841080.88</v>
      </c>
    </row>
    <row r="56" spans="1:3" ht="11.25" customHeight="1" x14ac:dyDescent="0.2">
      <c r="A56" s="11" t="s">
        <v>28</v>
      </c>
      <c r="B56" s="4">
        <f>B57+B58</f>
        <v>0</v>
      </c>
      <c r="C56" s="4">
        <f>C57+C58</f>
        <v>497550</v>
      </c>
    </row>
    <row r="57" spans="1:3" ht="11.25" customHeight="1" x14ac:dyDescent="0.2">
      <c r="A57" s="11" t="s">
        <v>25</v>
      </c>
      <c r="B57" s="4">
        <v>0</v>
      </c>
      <c r="C57" s="4">
        <v>497550</v>
      </c>
    </row>
    <row r="58" spans="1:3" ht="11.25" customHeight="1" x14ac:dyDescent="0.2">
      <c r="A58" s="11" t="s">
        <v>26</v>
      </c>
      <c r="B58" s="4">
        <v>0</v>
      </c>
      <c r="C58" s="4">
        <v>0</v>
      </c>
    </row>
    <row r="59" spans="1:3" ht="11.25" customHeight="1" x14ac:dyDescent="0.2">
      <c r="A59" s="11" t="s">
        <v>29</v>
      </c>
      <c r="B59" s="4">
        <v>204385722.53999999</v>
      </c>
      <c r="C59" s="4">
        <v>538343530.88</v>
      </c>
    </row>
    <row r="60" spans="1:3" ht="11.25" customHeight="1" x14ac:dyDescent="0.2">
      <c r="A60" s="9" t="s">
        <v>45</v>
      </c>
      <c r="B60" s="3">
        <f>B49-B55</f>
        <v>3586769.0100000203</v>
      </c>
      <c r="C60" s="3">
        <f>C49-C55</f>
        <v>-45181195.75999999</v>
      </c>
    </row>
    <row r="61" spans="1:3" ht="11.25" customHeight="1" x14ac:dyDescent="0.2">
      <c r="A61" s="13"/>
      <c r="B61" s="2"/>
      <c r="C61" s="2"/>
    </row>
    <row r="62" spans="1:3" ht="11.25" customHeight="1" x14ac:dyDescent="0.2">
      <c r="A62" s="9" t="s">
        <v>30</v>
      </c>
      <c r="B62" s="3">
        <f>B60+B46+B34</f>
        <v>16294186.900000036</v>
      </c>
      <c r="C62" s="3">
        <f>C60+C46+C34</f>
        <v>43419228.030000061</v>
      </c>
    </row>
    <row r="63" spans="1:3" ht="11.25" customHeight="1" x14ac:dyDescent="0.2">
      <c r="A63" s="13"/>
      <c r="B63" s="2"/>
      <c r="C63" s="2"/>
    </row>
    <row r="64" spans="1:3" ht="11.25" customHeight="1" x14ac:dyDescent="0.2">
      <c r="A64" s="9" t="s">
        <v>31</v>
      </c>
      <c r="B64" s="3">
        <v>72525246.150000006</v>
      </c>
      <c r="C64" s="3">
        <v>29106018.120000001</v>
      </c>
    </row>
    <row r="65" spans="1:3" ht="11.25" customHeight="1" x14ac:dyDescent="0.2">
      <c r="A65" s="13"/>
      <c r="B65" s="2"/>
      <c r="C65" s="2"/>
    </row>
    <row r="66" spans="1:3" ht="11.25" customHeight="1" x14ac:dyDescent="0.2">
      <c r="A66" s="9" t="s">
        <v>32</v>
      </c>
      <c r="B66" s="3">
        <f>B64+B62</f>
        <v>88819433.050000042</v>
      </c>
      <c r="C66" s="3">
        <f>C64+C62</f>
        <v>72525246.150000066</v>
      </c>
    </row>
    <row r="67" spans="1:3" ht="11.25" customHeight="1" x14ac:dyDescent="0.2">
      <c r="A67" s="5"/>
      <c r="B67" s="6"/>
      <c r="C67" s="7"/>
    </row>
    <row r="69" spans="1:3" ht="27.75" customHeight="1" x14ac:dyDescent="0.2">
      <c r="A69" s="20" t="s">
        <v>37</v>
      </c>
      <c r="B69" s="21"/>
      <c r="C69" s="21"/>
    </row>
    <row r="77" spans="1:3" x14ac:dyDescent="0.2">
      <c r="A77" s="16" t="s">
        <v>50</v>
      </c>
      <c r="B77" s="22" t="s">
        <v>51</v>
      </c>
      <c r="C77" s="22"/>
    </row>
    <row r="78" spans="1:3" x14ac:dyDescent="0.2">
      <c r="A78" s="16" t="s">
        <v>52</v>
      </c>
      <c r="B78" s="22" t="s">
        <v>53</v>
      </c>
      <c r="C78" s="22"/>
    </row>
  </sheetData>
  <sheetProtection formatCells="0" formatColumns="0" formatRows="0" autoFilter="0"/>
  <mergeCells count="5">
    <mergeCell ref="A1:C1"/>
    <mergeCell ref="A69:C69"/>
    <mergeCell ref="B77:C77"/>
    <mergeCell ref="B78:C78"/>
    <mergeCell ref="A2:C2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Tes-memo</cp:lastModifiedBy>
  <cp:revision/>
  <cp:lastPrinted>2023-05-31T18:23:20Z</cp:lastPrinted>
  <dcterms:created xsi:type="dcterms:W3CDTF">2012-12-11T20:31:36Z</dcterms:created>
  <dcterms:modified xsi:type="dcterms:W3CDTF">2023-05-31T18:25:24Z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